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00"/>
  </bookViews>
  <sheets>
    <sheet name="F7" sheetId="1" r:id="rId1"/>
  </sheets>
  <definedNames>
    <definedName name="Print_Area" localSheetId="0">'F7'!$A$1:$H$80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2" i="1" l="1"/>
  <c r="D69" i="1"/>
  <c r="D68" i="1"/>
  <c r="D67" i="1"/>
  <c r="D65" i="1"/>
  <c r="D64" i="1"/>
  <c r="D63" i="1"/>
  <c r="D62" i="1"/>
  <c r="D61" i="1"/>
  <c r="D60" i="1"/>
  <c r="D59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6" i="1"/>
  <c r="D35" i="1"/>
  <c r="D34" i="1"/>
  <c r="D32" i="1"/>
  <c r="D31" i="1"/>
  <c r="D30" i="1"/>
  <c r="D29" i="1"/>
  <c r="D28" i="1"/>
  <c r="D27" i="1"/>
  <c r="D25" i="1"/>
  <c r="D24" i="1"/>
  <c r="D22" i="1"/>
  <c r="D21" i="1"/>
  <c r="D20" i="1"/>
  <c r="D19" i="1"/>
  <c r="D18" i="1"/>
  <c r="D9" i="1"/>
  <c r="D10" i="1"/>
  <c r="D11" i="1"/>
  <c r="D12" i="1"/>
  <c r="D13" i="1"/>
  <c r="D14" i="1"/>
  <c r="D15" i="1"/>
  <c r="D16" i="1"/>
  <c r="D8" i="1"/>
  <c r="H69" i="1" l="1"/>
  <c r="H68" i="1"/>
  <c r="H67" i="1"/>
  <c r="G66" i="1"/>
  <c r="H66" i="1" s="1"/>
  <c r="F66" i="1"/>
  <c r="D66" i="1"/>
  <c r="H65" i="1"/>
  <c r="H64" i="1"/>
  <c r="H63" i="1"/>
  <c r="H62" i="1"/>
  <c r="H61" i="1"/>
  <c r="H60" i="1"/>
  <c r="H59" i="1"/>
  <c r="G58" i="1"/>
  <c r="H58" i="1" s="1"/>
  <c r="F58" i="1"/>
  <c r="D58" i="1"/>
  <c r="C58" i="1"/>
  <c r="E58" i="1" s="1"/>
  <c r="H57" i="1"/>
  <c r="H56" i="1"/>
  <c r="H55" i="1"/>
  <c r="H54" i="1"/>
  <c r="H53" i="1"/>
  <c r="G52" i="1"/>
  <c r="F52" i="1"/>
  <c r="D52" i="1"/>
  <c r="H51" i="1"/>
  <c r="H50" i="1"/>
  <c r="H49" i="1"/>
  <c r="H48" i="1"/>
  <c r="H47" i="1"/>
  <c r="H46" i="1"/>
  <c r="H45" i="1"/>
  <c r="H44" i="1"/>
  <c r="H43" i="1"/>
  <c r="G42" i="1"/>
  <c r="H42" i="1" s="1"/>
  <c r="F42" i="1"/>
  <c r="D42" i="1"/>
  <c r="C42" i="1"/>
  <c r="H41" i="1"/>
  <c r="H40" i="1"/>
  <c r="H39" i="1"/>
  <c r="H38" i="1"/>
  <c r="G37" i="1"/>
  <c r="F37" i="1"/>
  <c r="D37" i="1"/>
  <c r="C37" i="1"/>
  <c r="H36" i="1"/>
  <c r="H35" i="1"/>
  <c r="H34" i="1"/>
  <c r="G33" i="1"/>
  <c r="F33" i="1"/>
  <c r="D33" i="1"/>
  <c r="E33" i="1" s="1"/>
  <c r="C33" i="1"/>
  <c r="H32" i="1"/>
  <c r="H31" i="1"/>
  <c r="H30" i="1"/>
  <c r="H29" i="1"/>
  <c r="H28" i="1"/>
  <c r="H27" i="1"/>
  <c r="G26" i="1"/>
  <c r="H26" i="1" s="1"/>
  <c r="F26" i="1"/>
  <c r="D26" i="1"/>
  <c r="C26" i="1"/>
  <c r="H25" i="1"/>
  <c r="H24" i="1"/>
  <c r="G23" i="1"/>
  <c r="F23" i="1"/>
  <c r="D23" i="1"/>
  <c r="C23" i="1"/>
  <c r="H22" i="1"/>
  <c r="H21" i="1"/>
  <c r="H20" i="1"/>
  <c r="H19" i="1"/>
  <c r="H18" i="1"/>
  <c r="G17" i="1"/>
  <c r="F17" i="1"/>
  <c r="D17" i="1"/>
  <c r="E17" i="1" s="1"/>
  <c r="C17" i="1"/>
  <c r="H16" i="1"/>
  <c r="H15" i="1"/>
  <c r="H14" i="1"/>
  <c r="H13" i="1"/>
  <c r="H12" i="1"/>
  <c r="H11" i="1"/>
  <c r="H10" i="1"/>
  <c r="H9" i="1"/>
  <c r="H8" i="1"/>
  <c r="G7" i="1"/>
  <c r="F7" i="1"/>
  <c r="D7" i="1"/>
  <c r="E7" i="1" s="1"/>
  <c r="C7" i="1"/>
  <c r="E42" i="1" l="1"/>
  <c r="E37" i="1"/>
  <c r="E26" i="1"/>
  <c r="E23" i="1"/>
  <c r="H23" i="1"/>
  <c r="H37" i="1"/>
  <c r="H17" i="1"/>
  <c r="H33" i="1"/>
  <c r="C70" i="1"/>
  <c r="G70" i="1"/>
  <c r="H52" i="1"/>
  <c r="E52" i="1"/>
  <c r="F70" i="1"/>
  <c r="D70" i="1"/>
  <c r="H70" i="1"/>
  <c r="E66" i="1"/>
  <c r="H7" i="1"/>
  <c r="E70" i="1" l="1"/>
</calcChain>
</file>

<file path=xl/sharedStrings.xml><?xml version="1.0" encoding="utf-8"?>
<sst xmlns="http://schemas.openxmlformats.org/spreadsheetml/2006/main" count="81" uniqueCount="78">
  <si>
    <t>MUNICIPIO TEPATITLÁN DE MORELOS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</si>
  <si>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</si>
  <si>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</si>
  <si>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</si>
  <si>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</si>
  <si>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</si>
  <si>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</si>
  <si>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</si>
  <si>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</si>
  <si>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</si>
  <si>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</si>
  <si>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</si>
  <si>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</si>
  <si>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</si>
  <si>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</si>
  <si>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</si>
  <si>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</si>
  <si>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</si>
  <si>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</si>
  <si>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</si>
  <si>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</si>
  <si>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</si>
  <si>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</si>
  <si>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</si>
  <si>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</si>
  <si>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</si>
  <si>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</si>
  <si>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</si>
  <si>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</si>
  <si>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</si>
  <si>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</si>
  <si>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</si>
  <si>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</si>
  <si>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</si>
  <si>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</si>
  <si>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</si>
  <si>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</si>
  <si>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</si>
  <si>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</si>
  <si>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</si>
  <si>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</si>
  <si>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</si>
  <si>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</si>
  <si>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</si>
  <si>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</si>
  <si>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</si>
  <si>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</si>
  <si>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</si>
  <si>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</si>
  <si>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</si>
  <si>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</si>
  <si>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</si>
  <si>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</si>
  <si>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</si>
  <si>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</si>
  <si>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</si>
  <si>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</si>
  <si>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</si>
  <si>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</si>
  <si>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</si>
  <si>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</si>
  <si>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</si>
  <si>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</si>
  <si>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</si>
  <si>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</si>
  <si>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</si>
  <si>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</si>
  <si>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</si>
  <si>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</si>
  <si>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</si>
  <si>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</si>
  <si>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</si>
  <si>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</si>
  <si>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LIC. MARÍA ELENA DE ANDA GUTIÉRREZ</t>
  </si>
  <si>
    <t>L.C.P. SALVADOR HERNÁNDEZ CEDILLO</t>
  </si>
  <si>
    <t>PRESIDENTE MUNICIPAL</t>
  </si>
  <si>
    <t>ENCARGADO DE LA HACIENDA Y TESORERO MUNICIPAL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</si>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</sst>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\$* #,##0_-;&quot;-$&quot;* #,##0_-;_-\$* \-_-;_-@_-"/>
    <numFmt numFmtId="165" formatCode="_-\$* #,##0.00_-;&quot;-$&quot;* #,##0.00_-;_-\$* \-??_-;_-@_-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6">
    <xf numFmtId="0" fontId="0" fillId="0" borderId="0" xfId="0"/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B62" sqref="B62"/>
    </sheetView>
  </sheetViews>
  <sheetFormatPr baseColWidth="10" defaultColWidth="10.7109375" defaultRowHeight="15.75" x14ac:dyDescent="0.25"/>
  <cols>
    <col min="1" max="1" width="1.140625" style="1" customWidth="1"/>
    <col min="2" max="2" width="94.85546875" style="1" customWidth="1"/>
    <col min="3" max="8" width="17.140625" style="2" customWidth="1"/>
  </cols>
  <sheetData>
    <row r="1" spans="1:8" ht="23.25" x14ac:dyDescent="0.3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1" x14ac:dyDescent="0.3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8.75" x14ac:dyDescent="0.3">
      <c r="A3" s="42" t="s">
        <v>77</v>
      </c>
      <c r="B3" s="42"/>
      <c r="C3" s="42"/>
      <c r="D3" s="42"/>
      <c r="E3" s="42"/>
      <c r="F3" s="42"/>
      <c r="G3" s="42"/>
      <c r="H3" s="42"/>
    </row>
    <row r="4" spans="1:8" x14ac:dyDescent="0.25">
      <c r="C4" s="3"/>
      <c r="D4" s="3"/>
      <c r="E4" s="3"/>
      <c r="F4" s="3"/>
      <c r="G4" s="3"/>
      <c r="H4" s="3"/>
    </row>
    <row r="5" spans="1:8" ht="21" customHeight="1" x14ac:dyDescent="0.35">
      <c r="A5" s="43" t="s">
        <v>2</v>
      </c>
      <c r="B5" s="43"/>
      <c r="C5" s="44" t="s">
        <v>3</v>
      </c>
      <c r="D5" s="44"/>
      <c r="E5" s="44"/>
      <c r="F5" s="44"/>
      <c r="G5" s="44"/>
      <c r="H5" s="45" t="s">
        <v>4</v>
      </c>
    </row>
    <row r="6" spans="1:8" ht="31.5" x14ac:dyDescent="0.25">
      <c r="A6" s="43"/>
      <c r="B6" s="43"/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5"/>
    </row>
    <row r="7" spans="1:8" x14ac:dyDescent="0.25">
      <c r="A7" s="5" t="s">
        <v>10</v>
      </c>
      <c r="B7" s="6"/>
      <c r="C7" s="7">
        <f>SUM(C8:C16)</f>
        <v>117519150</v>
      </c>
      <c r="D7" s="7">
        <f>SUM(D8:D16)</f>
        <v>0</v>
      </c>
      <c r="E7" s="7">
        <f>C7+D7</f>
        <v>117519150</v>
      </c>
      <c r="F7" s="7">
        <f>SUM(F8:F16)</f>
        <v>86994327.620000005</v>
      </c>
      <c r="G7" s="7">
        <f>SUM(G8:G16)</f>
        <v>86994327.620000005</v>
      </c>
      <c r="H7" s="7">
        <f t="shared" ref="H7:H38" si="0">G7-C7</f>
        <v>-30524822.379999995</v>
      </c>
    </row>
    <row r="8" spans="1:8" ht="15" x14ac:dyDescent="0.25">
      <c r="A8" s="8"/>
      <c r="B8" s="9" t="s">
        <v>11</v>
      </c>
      <c r="C8" s="10">
        <v>0</v>
      </c>
      <c r="D8" s="10">
        <f>+E8-C8</f>
        <v>0</v>
      </c>
      <c r="E8" s="11"/>
      <c r="F8" s="12">
        <v>36255.040000000001</v>
      </c>
      <c r="G8" s="12">
        <v>36255.040000000001</v>
      </c>
      <c r="H8" s="12">
        <f t="shared" si="0"/>
        <v>36255.040000000001</v>
      </c>
    </row>
    <row r="9" spans="1:8" ht="15" x14ac:dyDescent="0.25">
      <c r="A9" s="13"/>
      <c r="B9" s="9" t="s">
        <v>12</v>
      </c>
      <c r="C9" s="10">
        <v>113419150</v>
      </c>
      <c r="D9" s="10">
        <f t="shared" ref="D9:D69" si="1">+E9-C9</f>
        <v>0</v>
      </c>
      <c r="E9" s="11">
        <v>113419150</v>
      </c>
      <c r="F9" s="12">
        <v>84913619.959999993</v>
      </c>
      <c r="G9" s="12">
        <v>84913619.959999993</v>
      </c>
      <c r="H9" s="12">
        <f t="shared" si="0"/>
        <v>-28505530.040000007</v>
      </c>
    </row>
    <row r="10" spans="1:8" ht="15" x14ac:dyDescent="0.25">
      <c r="A10" s="13"/>
      <c r="B10" s="9" t="s">
        <v>13</v>
      </c>
      <c r="C10" s="10">
        <v>0</v>
      </c>
      <c r="D10" s="10">
        <f t="shared" si="1"/>
        <v>0</v>
      </c>
      <c r="E10" s="11"/>
      <c r="F10" s="12">
        <v>0</v>
      </c>
      <c r="G10" s="12">
        <v>0</v>
      </c>
      <c r="H10" s="12">
        <f t="shared" si="0"/>
        <v>0</v>
      </c>
    </row>
    <row r="11" spans="1:8" ht="15" x14ac:dyDescent="0.25">
      <c r="A11" s="13"/>
      <c r="B11" s="9" t="s">
        <v>14</v>
      </c>
      <c r="C11" s="10">
        <v>0</v>
      </c>
      <c r="D11" s="10">
        <f t="shared" si="1"/>
        <v>0</v>
      </c>
      <c r="E11" s="11"/>
      <c r="F11" s="12">
        <v>0</v>
      </c>
      <c r="G11" s="12">
        <v>0</v>
      </c>
      <c r="H11" s="12">
        <f t="shared" si="0"/>
        <v>0</v>
      </c>
    </row>
    <row r="12" spans="1:8" ht="15" x14ac:dyDescent="0.25">
      <c r="A12" s="13"/>
      <c r="B12" s="9" t="s">
        <v>15</v>
      </c>
      <c r="C12" s="10">
        <v>0</v>
      </c>
      <c r="D12" s="10">
        <f t="shared" si="1"/>
        <v>0</v>
      </c>
      <c r="E12" s="11"/>
      <c r="F12" s="12">
        <v>0</v>
      </c>
      <c r="G12" s="12">
        <v>0</v>
      </c>
      <c r="H12" s="12">
        <f t="shared" si="0"/>
        <v>0</v>
      </c>
    </row>
    <row r="13" spans="1:8" ht="15" x14ac:dyDescent="0.25">
      <c r="A13" s="13"/>
      <c r="B13" s="9" t="s">
        <v>16</v>
      </c>
      <c r="C13" s="10">
        <v>0</v>
      </c>
      <c r="D13" s="10">
        <f t="shared" si="1"/>
        <v>0</v>
      </c>
      <c r="E13" s="11"/>
      <c r="F13" s="12">
        <v>0</v>
      </c>
      <c r="G13" s="12">
        <v>0</v>
      </c>
      <c r="H13" s="12">
        <f t="shared" si="0"/>
        <v>0</v>
      </c>
    </row>
    <row r="14" spans="1:8" ht="15" x14ac:dyDescent="0.25">
      <c r="A14" s="13"/>
      <c r="B14" s="9" t="s">
        <v>17</v>
      </c>
      <c r="C14" s="10">
        <v>3800000</v>
      </c>
      <c r="D14" s="10">
        <f t="shared" si="1"/>
        <v>0</v>
      </c>
      <c r="E14" s="11">
        <v>3800000</v>
      </c>
      <c r="F14" s="12">
        <v>2044452.62</v>
      </c>
      <c r="G14" s="12">
        <v>2044452.62</v>
      </c>
      <c r="H14" s="12">
        <f t="shared" si="0"/>
        <v>-1755547.38</v>
      </c>
    </row>
    <row r="15" spans="1:8" ht="15" x14ac:dyDescent="0.25">
      <c r="A15" s="13"/>
      <c r="B15" s="9" t="s">
        <v>18</v>
      </c>
      <c r="C15" s="10">
        <v>0</v>
      </c>
      <c r="D15" s="10">
        <f t="shared" si="1"/>
        <v>0</v>
      </c>
      <c r="E15" s="11"/>
      <c r="F15" s="12">
        <v>0</v>
      </c>
      <c r="G15" s="10">
        <v>0</v>
      </c>
      <c r="H15" s="12">
        <f t="shared" si="0"/>
        <v>0</v>
      </c>
    </row>
    <row r="16" spans="1:8" ht="30" x14ac:dyDescent="0.25">
      <c r="A16" s="13"/>
      <c r="B16" s="14" t="s">
        <v>19</v>
      </c>
      <c r="C16" s="10">
        <v>300000</v>
      </c>
      <c r="D16" s="10">
        <f t="shared" si="1"/>
        <v>0</v>
      </c>
      <c r="E16" s="11">
        <v>300000</v>
      </c>
      <c r="F16" s="12">
        <v>0</v>
      </c>
      <c r="G16" s="10">
        <v>0</v>
      </c>
      <c r="H16" s="12">
        <f t="shared" si="0"/>
        <v>-300000</v>
      </c>
    </row>
    <row r="17" spans="1:8" x14ac:dyDescent="0.25">
      <c r="A17" s="5" t="s">
        <v>20</v>
      </c>
      <c r="B17" s="15"/>
      <c r="C17" s="16">
        <f>SUM(C18:C22)</f>
        <v>0</v>
      </c>
      <c r="D17" s="16">
        <f>SUM(D18:D22)</f>
        <v>0</v>
      </c>
      <c r="E17" s="7">
        <f t="shared" ref="E17:E37" si="2">C17+D17</f>
        <v>0</v>
      </c>
      <c r="F17" s="16">
        <f>SUM(F18:F22)</f>
        <v>0</v>
      </c>
      <c r="G17" s="16">
        <f>SUM(G18:G22)</f>
        <v>0</v>
      </c>
      <c r="H17" s="16">
        <f t="shared" si="0"/>
        <v>0</v>
      </c>
    </row>
    <row r="18" spans="1:8" ht="15" x14ac:dyDescent="0.25">
      <c r="A18" s="8"/>
      <c r="B18" s="9" t="s">
        <v>21</v>
      </c>
      <c r="C18" s="17">
        <v>0</v>
      </c>
      <c r="D18" s="10">
        <f t="shared" si="1"/>
        <v>0</v>
      </c>
      <c r="E18" s="11"/>
      <c r="F18" s="12">
        <v>0</v>
      </c>
      <c r="G18" s="10">
        <v>0</v>
      </c>
      <c r="H18" s="12">
        <f t="shared" si="0"/>
        <v>0</v>
      </c>
    </row>
    <row r="19" spans="1:8" ht="15" x14ac:dyDescent="0.25">
      <c r="A19" s="13"/>
      <c r="B19" s="9" t="s">
        <v>22</v>
      </c>
      <c r="C19" s="17">
        <v>0</v>
      </c>
      <c r="D19" s="10">
        <f t="shared" si="1"/>
        <v>0</v>
      </c>
      <c r="E19" s="11"/>
      <c r="F19" s="12">
        <v>0</v>
      </c>
      <c r="G19" s="10">
        <v>0</v>
      </c>
      <c r="H19" s="12">
        <f t="shared" si="0"/>
        <v>0</v>
      </c>
    </row>
    <row r="20" spans="1:8" ht="15" x14ac:dyDescent="0.25">
      <c r="A20" s="13"/>
      <c r="B20" s="9" t="s">
        <v>23</v>
      </c>
      <c r="C20" s="17">
        <v>0</v>
      </c>
      <c r="D20" s="10">
        <f t="shared" si="1"/>
        <v>0</v>
      </c>
      <c r="E20" s="11"/>
      <c r="F20" s="12">
        <v>0</v>
      </c>
      <c r="G20" s="10">
        <v>0</v>
      </c>
      <c r="H20" s="12">
        <f t="shared" si="0"/>
        <v>0</v>
      </c>
    </row>
    <row r="21" spans="1:8" ht="15" x14ac:dyDescent="0.25">
      <c r="A21" s="13"/>
      <c r="B21" s="9" t="s">
        <v>24</v>
      </c>
      <c r="C21" s="17">
        <v>0</v>
      </c>
      <c r="D21" s="10">
        <f t="shared" si="1"/>
        <v>0</v>
      </c>
      <c r="E21" s="11"/>
      <c r="F21" s="12">
        <v>0</v>
      </c>
      <c r="G21" s="10">
        <v>0</v>
      </c>
      <c r="H21" s="12">
        <f t="shared" si="0"/>
        <v>0</v>
      </c>
    </row>
    <row r="22" spans="1:8" ht="15" x14ac:dyDescent="0.25">
      <c r="A22" s="13"/>
      <c r="B22" s="9" t="s">
        <v>25</v>
      </c>
      <c r="C22" s="17">
        <v>0</v>
      </c>
      <c r="D22" s="10">
        <f t="shared" si="1"/>
        <v>0</v>
      </c>
      <c r="E22" s="11"/>
      <c r="F22" s="12">
        <v>0</v>
      </c>
      <c r="G22" s="10">
        <v>0</v>
      </c>
      <c r="H22" s="12">
        <f t="shared" si="0"/>
        <v>0</v>
      </c>
    </row>
    <row r="23" spans="1:8" x14ac:dyDescent="0.25">
      <c r="A23" s="5" t="s">
        <v>26</v>
      </c>
      <c r="B23" s="15"/>
      <c r="C23" s="16">
        <f>SUM(C24:C25)</f>
        <v>5000004</v>
      </c>
      <c r="D23" s="16">
        <f>SUM(D24:D25)</f>
        <v>0</v>
      </c>
      <c r="E23" s="7">
        <f t="shared" si="2"/>
        <v>5000004</v>
      </c>
      <c r="F23" s="16">
        <f>SUM(F24:F25)</f>
        <v>0</v>
      </c>
      <c r="G23" s="16">
        <f>SUM(G24:G25)</f>
        <v>0</v>
      </c>
      <c r="H23" s="16">
        <f t="shared" si="0"/>
        <v>-5000004</v>
      </c>
    </row>
    <row r="24" spans="1:8" ht="15" x14ac:dyDescent="0.25">
      <c r="A24" s="8"/>
      <c r="B24" s="9" t="s">
        <v>27</v>
      </c>
      <c r="C24" s="17">
        <v>5000004</v>
      </c>
      <c r="D24" s="10">
        <f t="shared" si="1"/>
        <v>0</v>
      </c>
      <c r="E24" s="11">
        <v>5000004</v>
      </c>
      <c r="F24" s="12">
        <v>0</v>
      </c>
      <c r="G24" s="10">
        <v>0</v>
      </c>
      <c r="H24" s="12">
        <f t="shared" si="0"/>
        <v>-5000004</v>
      </c>
    </row>
    <row r="25" spans="1:8" ht="30" x14ac:dyDescent="0.25">
      <c r="A25" s="13"/>
      <c r="B25" s="14" t="s">
        <v>28</v>
      </c>
      <c r="C25" s="17">
        <v>0</v>
      </c>
      <c r="D25" s="10">
        <f t="shared" si="1"/>
        <v>0</v>
      </c>
      <c r="E25" s="11"/>
      <c r="F25" s="12">
        <v>0</v>
      </c>
      <c r="G25" s="10">
        <v>0</v>
      </c>
      <c r="H25" s="12">
        <f t="shared" si="0"/>
        <v>0</v>
      </c>
    </row>
    <row r="26" spans="1:8" x14ac:dyDescent="0.25">
      <c r="A26" s="5" t="s">
        <v>29</v>
      </c>
      <c r="B26" s="15"/>
      <c r="C26" s="16">
        <f>SUM(C27:C32)</f>
        <v>39058000</v>
      </c>
      <c r="D26" s="16">
        <f>SUM(D27:D32)</f>
        <v>0</v>
      </c>
      <c r="E26" s="7">
        <f t="shared" si="2"/>
        <v>39058000</v>
      </c>
      <c r="F26" s="16">
        <f>SUM(F27:F32)</f>
        <v>32657636</v>
      </c>
      <c r="G26" s="16">
        <f>SUM(G27:G32)</f>
        <v>32657636</v>
      </c>
      <c r="H26" s="16">
        <f t="shared" si="0"/>
        <v>-6400364</v>
      </c>
    </row>
    <row r="27" spans="1:8" ht="15" x14ac:dyDescent="0.25">
      <c r="A27" s="8"/>
      <c r="B27" s="14" t="s">
        <v>30</v>
      </c>
      <c r="C27" s="17">
        <v>9200000</v>
      </c>
      <c r="D27" s="10">
        <f t="shared" si="1"/>
        <v>0</v>
      </c>
      <c r="E27" s="11">
        <v>9200000</v>
      </c>
      <c r="F27" s="12">
        <v>8738573.6199999992</v>
      </c>
      <c r="G27" s="12">
        <v>8738573.6199999992</v>
      </c>
      <c r="H27" s="12">
        <f t="shared" si="0"/>
        <v>-461426.38000000082</v>
      </c>
    </row>
    <row r="28" spans="1:8" ht="15" x14ac:dyDescent="0.25">
      <c r="A28" s="13"/>
      <c r="B28" s="14" t="s">
        <v>31</v>
      </c>
      <c r="C28" s="17">
        <v>0</v>
      </c>
      <c r="D28" s="10">
        <f t="shared" si="1"/>
        <v>0</v>
      </c>
      <c r="E28" s="11">
        <v>0</v>
      </c>
      <c r="F28" s="12">
        <v>0</v>
      </c>
      <c r="G28" s="12">
        <v>0</v>
      </c>
      <c r="H28" s="12">
        <f t="shared" si="0"/>
        <v>0</v>
      </c>
    </row>
    <row r="29" spans="1:8" ht="15" x14ac:dyDescent="0.25">
      <c r="A29" s="13"/>
      <c r="B29" s="14" t="s">
        <v>32</v>
      </c>
      <c r="C29" s="17">
        <v>27808000</v>
      </c>
      <c r="D29" s="10">
        <f t="shared" si="1"/>
        <v>0</v>
      </c>
      <c r="E29" s="11">
        <v>27808000</v>
      </c>
      <c r="F29" s="12">
        <v>21456426.699999999</v>
      </c>
      <c r="G29" s="12">
        <v>21456426.699999999</v>
      </c>
      <c r="H29" s="12">
        <f t="shared" si="0"/>
        <v>-6351573.3000000007</v>
      </c>
    </row>
    <row r="30" spans="1:8" ht="15" x14ac:dyDescent="0.25">
      <c r="A30" s="13"/>
      <c r="B30" s="14" t="s">
        <v>33</v>
      </c>
      <c r="C30" s="17">
        <v>1325000</v>
      </c>
      <c r="D30" s="10">
        <f t="shared" si="1"/>
        <v>0</v>
      </c>
      <c r="E30" s="11">
        <v>1325000</v>
      </c>
      <c r="F30" s="12">
        <v>1835181.35</v>
      </c>
      <c r="G30" s="12">
        <v>1835181.35</v>
      </c>
      <c r="H30" s="12">
        <f t="shared" si="0"/>
        <v>510181.35000000009</v>
      </c>
    </row>
    <row r="31" spans="1:8" ht="15" x14ac:dyDescent="0.25">
      <c r="A31" s="13"/>
      <c r="B31" s="14" t="s">
        <v>17</v>
      </c>
      <c r="C31" s="17">
        <v>725000</v>
      </c>
      <c r="D31" s="10">
        <f t="shared" si="1"/>
        <v>0</v>
      </c>
      <c r="E31" s="11">
        <v>725000</v>
      </c>
      <c r="F31" s="12">
        <v>627454.32999999996</v>
      </c>
      <c r="G31" s="12">
        <v>627454.32999999996</v>
      </c>
      <c r="H31" s="12">
        <f t="shared" si="0"/>
        <v>-97545.670000000042</v>
      </c>
    </row>
    <row r="32" spans="1:8" ht="30" x14ac:dyDescent="0.25">
      <c r="A32" s="13"/>
      <c r="B32" s="14" t="s">
        <v>34</v>
      </c>
      <c r="C32" s="17">
        <v>0</v>
      </c>
      <c r="D32" s="10">
        <f t="shared" si="1"/>
        <v>0</v>
      </c>
      <c r="E32" s="11"/>
      <c r="F32" s="12">
        <v>0</v>
      </c>
      <c r="G32" s="12">
        <v>0</v>
      </c>
      <c r="H32" s="12">
        <f t="shared" si="0"/>
        <v>0</v>
      </c>
    </row>
    <row r="33" spans="1:8" x14ac:dyDescent="0.25">
      <c r="A33" s="5" t="s">
        <v>35</v>
      </c>
      <c r="B33" s="15"/>
      <c r="C33" s="16">
        <f>SUM(C34:C36)</f>
        <v>6310000</v>
      </c>
      <c r="D33" s="16">
        <f>SUM(D34:D36)</f>
        <v>0</v>
      </c>
      <c r="E33" s="7">
        <f t="shared" si="2"/>
        <v>6310000</v>
      </c>
      <c r="F33" s="16">
        <f>SUM(F34:F36)</f>
        <v>7028460.6799999997</v>
      </c>
      <c r="G33" s="16">
        <f>SUM(G34:G36)</f>
        <v>7028460.6799999997</v>
      </c>
      <c r="H33" s="16">
        <f t="shared" si="0"/>
        <v>718460.6799999997</v>
      </c>
    </row>
    <row r="34" spans="1:8" ht="15" x14ac:dyDescent="0.25">
      <c r="A34" s="8"/>
      <c r="B34" s="9" t="s">
        <v>35</v>
      </c>
      <c r="C34" s="17">
        <v>5010000</v>
      </c>
      <c r="D34" s="10">
        <f t="shared" si="1"/>
        <v>1300000</v>
      </c>
      <c r="E34" s="11">
        <v>6310000</v>
      </c>
      <c r="F34" s="12">
        <v>7028460.6799999997</v>
      </c>
      <c r="G34" s="12">
        <v>7028460.6799999997</v>
      </c>
      <c r="H34" s="12">
        <f t="shared" si="0"/>
        <v>2018460.6799999997</v>
      </c>
    </row>
    <row r="35" spans="1:8" ht="15" x14ac:dyDescent="0.25">
      <c r="A35" s="18"/>
      <c r="B35" s="9" t="s">
        <v>36</v>
      </c>
      <c r="C35" s="17">
        <v>0</v>
      </c>
      <c r="D35" s="10">
        <f t="shared" si="1"/>
        <v>0</v>
      </c>
      <c r="E35" s="11"/>
      <c r="F35" s="12">
        <v>0</v>
      </c>
      <c r="G35" s="10">
        <v>0</v>
      </c>
      <c r="H35" s="12">
        <f t="shared" si="0"/>
        <v>0</v>
      </c>
    </row>
    <row r="36" spans="1:8" ht="30" x14ac:dyDescent="0.25">
      <c r="A36" s="18"/>
      <c r="B36" s="14" t="s">
        <v>37</v>
      </c>
      <c r="C36" s="17">
        <v>1300000</v>
      </c>
      <c r="D36" s="10">
        <f t="shared" si="1"/>
        <v>-1300000</v>
      </c>
      <c r="E36" s="11">
        <v>0</v>
      </c>
      <c r="F36" s="12">
        <v>0</v>
      </c>
      <c r="G36" s="10">
        <v>0</v>
      </c>
      <c r="H36" s="12">
        <f t="shared" si="0"/>
        <v>-1300000</v>
      </c>
    </row>
    <row r="37" spans="1:8" x14ac:dyDescent="0.25">
      <c r="A37" s="5" t="s">
        <v>38</v>
      </c>
      <c r="B37" s="15"/>
      <c r="C37" s="16">
        <f>SUM(C38:C41)</f>
        <v>25390035</v>
      </c>
      <c r="D37" s="16">
        <f>SUM(D38:D41)</f>
        <v>58255715</v>
      </c>
      <c r="E37" s="7">
        <f t="shared" si="2"/>
        <v>83645750</v>
      </c>
      <c r="F37" s="16">
        <f>SUM(F38:F41)</f>
        <v>1809551.08</v>
      </c>
      <c r="G37" s="16">
        <f>SUM(G38:G41)</f>
        <v>1809551.08</v>
      </c>
      <c r="H37" s="16">
        <f t="shared" si="0"/>
        <v>-23580483.920000002</v>
      </c>
    </row>
    <row r="38" spans="1:8" ht="15" x14ac:dyDescent="0.25">
      <c r="A38" s="8"/>
      <c r="B38" s="9" t="s">
        <v>38</v>
      </c>
      <c r="C38" s="17">
        <v>25390035</v>
      </c>
      <c r="D38" s="10">
        <f t="shared" si="1"/>
        <v>52255715</v>
      </c>
      <c r="E38" s="11">
        <v>77645750</v>
      </c>
      <c r="F38" s="12">
        <v>1456705.7</v>
      </c>
      <c r="G38" s="12">
        <v>1456705.7</v>
      </c>
      <c r="H38" s="12">
        <f t="shared" si="0"/>
        <v>-23933329.300000001</v>
      </c>
    </row>
    <row r="39" spans="1:8" ht="15" x14ac:dyDescent="0.25">
      <c r="A39" s="18"/>
      <c r="B39" s="9" t="s">
        <v>39</v>
      </c>
      <c r="C39" s="17">
        <v>0</v>
      </c>
      <c r="D39" s="10">
        <f t="shared" si="1"/>
        <v>0</v>
      </c>
      <c r="E39" s="11"/>
      <c r="F39" s="12">
        <v>0</v>
      </c>
      <c r="G39" s="12">
        <v>0</v>
      </c>
      <c r="H39" s="12">
        <f t="shared" ref="H39:H69" si="3">G39-C39</f>
        <v>0</v>
      </c>
    </row>
    <row r="40" spans="1:8" ht="15" x14ac:dyDescent="0.25">
      <c r="A40" s="18"/>
      <c r="B40" s="9" t="s">
        <v>40</v>
      </c>
      <c r="C40" s="17">
        <v>0</v>
      </c>
      <c r="D40" s="10">
        <f t="shared" si="1"/>
        <v>6000000</v>
      </c>
      <c r="E40" s="11">
        <v>6000000</v>
      </c>
      <c r="F40" s="12">
        <v>352845.38</v>
      </c>
      <c r="G40" s="12">
        <v>352845.38</v>
      </c>
      <c r="H40" s="12">
        <f t="shared" si="3"/>
        <v>352845.38</v>
      </c>
    </row>
    <row r="41" spans="1:8" ht="30" x14ac:dyDescent="0.25">
      <c r="A41" s="18"/>
      <c r="B41" s="14" t="s">
        <v>41</v>
      </c>
      <c r="C41" s="17">
        <v>0</v>
      </c>
      <c r="D41" s="10">
        <f t="shared" si="1"/>
        <v>0</v>
      </c>
      <c r="E41" s="11"/>
      <c r="F41" s="12">
        <v>0</v>
      </c>
      <c r="G41" s="10">
        <v>0</v>
      </c>
      <c r="H41" s="12">
        <f t="shared" si="3"/>
        <v>0</v>
      </c>
    </row>
    <row r="42" spans="1:8" x14ac:dyDescent="0.25">
      <c r="A42" s="5" t="s">
        <v>42</v>
      </c>
      <c r="B42" s="15"/>
      <c r="C42" s="16">
        <f>SUM(C43:C51)</f>
        <v>0</v>
      </c>
      <c r="D42" s="16">
        <f>SUM(D43:D51)</f>
        <v>0</v>
      </c>
      <c r="E42" s="7">
        <f t="shared" ref="E42:E70" si="4">C42+D42</f>
        <v>0</v>
      </c>
      <c r="F42" s="16">
        <f>SUM(F43:F51)</f>
        <v>0</v>
      </c>
      <c r="G42" s="16">
        <f>SUM(G43:G51)</f>
        <v>0</v>
      </c>
      <c r="H42" s="16">
        <f t="shared" si="3"/>
        <v>0</v>
      </c>
    </row>
    <row r="43" spans="1:8" ht="15" x14ac:dyDescent="0.25">
      <c r="A43" s="8"/>
      <c r="B43" s="14" t="s">
        <v>43</v>
      </c>
      <c r="C43" s="17">
        <v>0</v>
      </c>
      <c r="D43" s="10">
        <f t="shared" si="1"/>
        <v>0</v>
      </c>
      <c r="E43" s="11"/>
      <c r="F43" s="12">
        <v>0</v>
      </c>
      <c r="G43" s="10">
        <v>0</v>
      </c>
      <c r="H43" s="12">
        <f t="shared" si="3"/>
        <v>0</v>
      </c>
    </row>
    <row r="44" spans="1:8" ht="15" x14ac:dyDescent="0.25">
      <c r="A44" s="19"/>
      <c r="B44" s="14" t="s">
        <v>44</v>
      </c>
      <c r="C44" s="17">
        <v>0</v>
      </c>
      <c r="D44" s="10">
        <f t="shared" si="1"/>
        <v>0</v>
      </c>
      <c r="E44" s="11"/>
      <c r="F44" s="12">
        <v>0</v>
      </c>
      <c r="G44" s="10">
        <v>0</v>
      </c>
      <c r="H44" s="12">
        <f t="shared" si="3"/>
        <v>0</v>
      </c>
    </row>
    <row r="45" spans="1:8" ht="30" x14ac:dyDescent="0.25">
      <c r="A45" s="19"/>
      <c r="B45" s="14" t="s">
        <v>45</v>
      </c>
      <c r="C45" s="17">
        <v>0</v>
      </c>
      <c r="D45" s="10">
        <f t="shared" si="1"/>
        <v>0</v>
      </c>
      <c r="E45" s="11"/>
      <c r="F45" s="12">
        <v>0</v>
      </c>
      <c r="G45" s="10">
        <v>0</v>
      </c>
      <c r="H45" s="12">
        <f t="shared" si="3"/>
        <v>0</v>
      </c>
    </row>
    <row r="46" spans="1:8" ht="30" x14ac:dyDescent="0.25">
      <c r="A46" s="19"/>
      <c r="B46" s="14" t="s">
        <v>46</v>
      </c>
      <c r="C46" s="17">
        <v>0</v>
      </c>
      <c r="D46" s="10">
        <f t="shared" si="1"/>
        <v>0</v>
      </c>
      <c r="E46" s="11"/>
      <c r="F46" s="12">
        <v>0</v>
      </c>
      <c r="G46" s="10">
        <v>0</v>
      </c>
      <c r="H46" s="12">
        <f t="shared" si="3"/>
        <v>0</v>
      </c>
    </row>
    <row r="47" spans="1:8" ht="30" x14ac:dyDescent="0.25">
      <c r="A47" s="19"/>
      <c r="B47" s="14" t="s">
        <v>47</v>
      </c>
      <c r="C47" s="17">
        <v>0</v>
      </c>
      <c r="D47" s="10">
        <f t="shared" si="1"/>
        <v>0</v>
      </c>
      <c r="E47" s="11"/>
      <c r="F47" s="12">
        <v>0</v>
      </c>
      <c r="G47" s="10">
        <v>0</v>
      </c>
      <c r="H47" s="12">
        <f t="shared" si="3"/>
        <v>0</v>
      </c>
    </row>
    <row r="48" spans="1:8" ht="30" x14ac:dyDescent="0.25">
      <c r="A48" s="19"/>
      <c r="B48" s="14" t="s">
        <v>48</v>
      </c>
      <c r="C48" s="17">
        <v>0</v>
      </c>
      <c r="D48" s="10">
        <f t="shared" si="1"/>
        <v>0</v>
      </c>
      <c r="E48" s="11"/>
      <c r="F48" s="12">
        <v>0</v>
      </c>
      <c r="G48" s="10">
        <v>0</v>
      </c>
      <c r="H48" s="12">
        <f t="shared" si="3"/>
        <v>0</v>
      </c>
    </row>
    <row r="49" spans="1:8" ht="30" x14ac:dyDescent="0.25">
      <c r="A49" s="19"/>
      <c r="B49" s="14" t="s">
        <v>49</v>
      </c>
      <c r="C49" s="17">
        <v>0</v>
      </c>
      <c r="D49" s="10">
        <f t="shared" si="1"/>
        <v>0</v>
      </c>
      <c r="E49" s="11"/>
      <c r="F49" s="12">
        <v>0</v>
      </c>
      <c r="G49" s="10">
        <v>0</v>
      </c>
      <c r="H49" s="12">
        <f t="shared" si="3"/>
        <v>0</v>
      </c>
    </row>
    <row r="50" spans="1:8" ht="30" x14ac:dyDescent="0.25">
      <c r="A50" s="19"/>
      <c r="B50" s="14" t="s">
        <v>50</v>
      </c>
      <c r="C50" s="17">
        <v>0</v>
      </c>
      <c r="D50" s="10">
        <f t="shared" si="1"/>
        <v>0</v>
      </c>
      <c r="E50" s="11"/>
      <c r="F50" s="12">
        <v>0</v>
      </c>
      <c r="G50" s="10">
        <v>0</v>
      </c>
      <c r="H50" s="12">
        <f t="shared" si="3"/>
        <v>0</v>
      </c>
    </row>
    <row r="51" spans="1:8" ht="15" x14ac:dyDescent="0.25">
      <c r="A51" s="19"/>
      <c r="B51" s="14" t="s">
        <v>51</v>
      </c>
      <c r="C51" s="17">
        <v>0</v>
      </c>
      <c r="D51" s="10">
        <f t="shared" si="1"/>
        <v>0</v>
      </c>
      <c r="E51" s="11"/>
      <c r="F51" s="12">
        <v>0</v>
      </c>
      <c r="G51" s="10">
        <v>0</v>
      </c>
      <c r="H51" s="12">
        <f t="shared" si="3"/>
        <v>0</v>
      </c>
    </row>
    <row r="52" spans="1:8" ht="15.75" customHeight="1" x14ac:dyDescent="0.25">
      <c r="A52" s="36" t="s">
        <v>52</v>
      </c>
      <c r="B52" s="36"/>
      <c r="C52" s="16">
        <f>SUM(C53:C57)</f>
        <v>372508802</v>
      </c>
      <c r="D52" s="16">
        <f>SUM(D53:D57)</f>
        <v>0</v>
      </c>
      <c r="E52" s="7">
        <f t="shared" si="4"/>
        <v>372508802</v>
      </c>
      <c r="F52" s="16">
        <f>SUM(F53:F57)</f>
        <v>199873058.89000002</v>
      </c>
      <c r="G52" s="16">
        <f>SUM(G53:G57)</f>
        <v>199873058.89000002</v>
      </c>
      <c r="H52" s="16">
        <f t="shared" si="3"/>
        <v>-172635743.10999998</v>
      </c>
    </row>
    <row r="53" spans="1:8" ht="15" x14ac:dyDescent="0.25">
      <c r="A53" s="8"/>
      <c r="B53" s="9" t="s">
        <v>53</v>
      </c>
      <c r="C53" s="17">
        <v>372508802</v>
      </c>
      <c r="D53" s="10">
        <f t="shared" si="1"/>
        <v>-122508802</v>
      </c>
      <c r="E53" s="11">
        <v>250000000</v>
      </c>
      <c r="F53" s="12">
        <v>132901684.97</v>
      </c>
      <c r="G53" s="12">
        <v>132901684.97</v>
      </c>
      <c r="H53" s="12">
        <f t="shared" si="3"/>
        <v>-239607117.03</v>
      </c>
    </row>
    <row r="54" spans="1:8" ht="15" x14ac:dyDescent="0.25">
      <c r="A54" s="19"/>
      <c r="B54" s="9" t="s">
        <v>54</v>
      </c>
      <c r="C54" s="17">
        <v>0</v>
      </c>
      <c r="D54" s="10">
        <f t="shared" si="1"/>
        <v>122508802</v>
      </c>
      <c r="E54" s="11">
        <v>122508802</v>
      </c>
      <c r="F54" s="12">
        <v>63974397.710000001</v>
      </c>
      <c r="G54" s="12">
        <v>63974397.710000001</v>
      </c>
      <c r="H54" s="12">
        <f t="shared" si="3"/>
        <v>63974397.710000001</v>
      </c>
    </row>
    <row r="55" spans="1:8" ht="15" x14ac:dyDescent="0.25">
      <c r="A55" s="19"/>
      <c r="B55" s="9" t="s">
        <v>55</v>
      </c>
      <c r="C55" s="17">
        <v>0</v>
      </c>
      <c r="D55" s="10">
        <f t="shared" si="1"/>
        <v>0</v>
      </c>
      <c r="E55" s="11"/>
      <c r="F55" s="12">
        <v>519450</v>
      </c>
      <c r="G55" s="12">
        <v>519450</v>
      </c>
      <c r="H55" s="12">
        <f t="shared" si="3"/>
        <v>519450</v>
      </c>
    </row>
    <row r="56" spans="1:8" ht="15" x14ac:dyDescent="0.25">
      <c r="A56" s="19"/>
      <c r="B56" s="9" t="s">
        <v>56</v>
      </c>
      <c r="C56" s="17">
        <v>0</v>
      </c>
      <c r="D56" s="10">
        <f t="shared" si="1"/>
        <v>0</v>
      </c>
      <c r="E56" s="11"/>
      <c r="F56" s="12">
        <v>2477526.21</v>
      </c>
      <c r="G56" s="12">
        <v>2477526.21</v>
      </c>
      <c r="H56" s="12">
        <f t="shared" si="3"/>
        <v>2477526.21</v>
      </c>
    </row>
    <row r="57" spans="1:8" ht="15" x14ac:dyDescent="0.25">
      <c r="A57" s="19"/>
      <c r="B57" s="9" t="s">
        <v>57</v>
      </c>
      <c r="C57" s="17">
        <v>0</v>
      </c>
      <c r="D57" s="10">
        <f t="shared" si="1"/>
        <v>0</v>
      </c>
      <c r="E57" s="11"/>
      <c r="F57" s="12">
        <v>0</v>
      </c>
      <c r="G57" s="10">
        <v>0</v>
      </c>
      <c r="H57" s="12">
        <f t="shared" si="3"/>
        <v>0</v>
      </c>
    </row>
    <row r="58" spans="1:8" x14ac:dyDescent="0.25">
      <c r="A58" s="5" t="s">
        <v>58</v>
      </c>
      <c r="B58" s="15"/>
      <c r="C58" s="16">
        <f>SUM(C59:C65)</f>
        <v>0</v>
      </c>
      <c r="D58" s="16">
        <f>SUM(D59:D65)</f>
        <v>0</v>
      </c>
      <c r="E58" s="7">
        <f t="shared" si="4"/>
        <v>0</v>
      </c>
      <c r="F58" s="16">
        <f>SUM(F59:F65)</f>
        <v>0</v>
      </c>
      <c r="G58" s="16">
        <f>SUM(G59:G65)</f>
        <v>0</v>
      </c>
      <c r="H58" s="16">
        <f t="shared" si="3"/>
        <v>0</v>
      </c>
    </row>
    <row r="59" spans="1:8" ht="15" x14ac:dyDescent="0.25">
      <c r="A59" s="8"/>
      <c r="B59" s="9" t="s">
        <v>59</v>
      </c>
      <c r="C59" s="17">
        <v>0</v>
      </c>
      <c r="D59" s="10">
        <f t="shared" si="1"/>
        <v>0</v>
      </c>
      <c r="E59" s="11"/>
      <c r="F59" s="12">
        <v>0</v>
      </c>
      <c r="G59" s="10">
        <v>0</v>
      </c>
      <c r="H59" s="12">
        <f t="shared" si="3"/>
        <v>0</v>
      </c>
    </row>
    <row r="60" spans="1:8" ht="15" x14ac:dyDescent="0.25">
      <c r="A60" s="19"/>
      <c r="B60" s="9" t="s">
        <v>60</v>
      </c>
      <c r="C60" s="17">
        <v>0</v>
      </c>
      <c r="D60" s="10">
        <f t="shared" si="1"/>
        <v>0</v>
      </c>
      <c r="E60" s="11"/>
      <c r="F60" s="12">
        <v>0</v>
      </c>
      <c r="G60" s="17">
        <v>0</v>
      </c>
      <c r="H60" s="12">
        <f t="shared" si="3"/>
        <v>0</v>
      </c>
    </row>
    <row r="61" spans="1:8" ht="15" x14ac:dyDescent="0.25">
      <c r="A61" s="19"/>
      <c r="B61" s="9" t="s">
        <v>61</v>
      </c>
      <c r="C61" s="17">
        <v>0</v>
      </c>
      <c r="D61" s="10">
        <f t="shared" si="1"/>
        <v>0</v>
      </c>
      <c r="E61" s="11"/>
      <c r="F61" s="12">
        <v>0</v>
      </c>
      <c r="G61" s="10">
        <v>0</v>
      </c>
      <c r="H61" s="12">
        <f t="shared" si="3"/>
        <v>0</v>
      </c>
    </row>
    <row r="62" spans="1:8" ht="15" x14ac:dyDescent="0.25">
      <c r="A62" s="19"/>
      <c r="B62" s="9" t="s">
        <v>62</v>
      </c>
      <c r="C62" s="17">
        <v>0</v>
      </c>
      <c r="D62" s="10">
        <f t="shared" si="1"/>
        <v>0</v>
      </c>
      <c r="E62" s="11"/>
      <c r="F62" s="12">
        <v>0</v>
      </c>
      <c r="G62" s="17">
        <v>0</v>
      </c>
      <c r="H62" s="12">
        <f t="shared" si="3"/>
        <v>0</v>
      </c>
    </row>
    <row r="63" spans="1:8" ht="15" x14ac:dyDescent="0.25">
      <c r="A63" s="19"/>
      <c r="B63" s="9" t="s">
        <v>63</v>
      </c>
      <c r="C63" s="17">
        <v>0</v>
      </c>
      <c r="D63" s="10">
        <f t="shared" si="1"/>
        <v>0</v>
      </c>
      <c r="E63" s="11"/>
      <c r="F63" s="12">
        <v>0</v>
      </c>
      <c r="G63" s="17">
        <v>0</v>
      </c>
      <c r="H63" s="12">
        <f t="shared" si="3"/>
        <v>0</v>
      </c>
    </row>
    <row r="64" spans="1:8" ht="15" x14ac:dyDescent="0.25">
      <c r="A64" s="19"/>
      <c r="B64" s="9" t="s">
        <v>64</v>
      </c>
      <c r="C64" s="17">
        <v>0</v>
      </c>
      <c r="D64" s="10">
        <f t="shared" si="1"/>
        <v>0</v>
      </c>
      <c r="E64" s="11"/>
      <c r="F64" s="12">
        <v>0</v>
      </c>
      <c r="G64" s="17">
        <v>0</v>
      </c>
      <c r="H64" s="12">
        <f t="shared" si="3"/>
        <v>0</v>
      </c>
    </row>
    <row r="65" spans="1:8" ht="15" x14ac:dyDescent="0.25">
      <c r="A65" s="19"/>
      <c r="B65" s="14" t="s">
        <v>65</v>
      </c>
      <c r="C65" s="17">
        <v>0</v>
      </c>
      <c r="D65" s="10">
        <f t="shared" si="1"/>
        <v>0</v>
      </c>
      <c r="E65" s="11"/>
      <c r="F65" s="12">
        <v>0</v>
      </c>
      <c r="G65" s="17">
        <v>0</v>
      </c>
      <c r="H65" s="12">
        <f t="shared" si="3"/>
        <v>0</v>
      </c>
    </row>
    <row r="66" spans="1:8" x14ac:dyDescent="0.25">
      <c r="A66" s="5" t="s">
        <v>66</v>
      </c>
      <c r="B66" s="15"/>
      <c r="C66" s="16">
        <v>0</v>
      </c>
      <c r="D66" s="16">
        <f>SUM(D67:D69)</f>
        <v>0</v>
      </c>
      <c r="E66" s="7">
        <f t="shared" si="4"/>
        <v>0</v>
      </c>
      <c r="F66" s="16">
        <f>SUM(F67:F69)</f>
        <v>0</v>
      </c>
      <c r="G66" s="16">
        <f>SUM(G67:G69)</f>
        <v>0</v>
      </c>
      <c r="H66" s="16">
        <f t="shared" si="3"/>
        <v>0</v>
      </c>
    </row>
    <row r="67" spans="1:8" ht="15" x14ac:dyDescent="0.25">
      <c r="A67" s="8"/>
      <c r="B67" s="9" t="s">
        <v>67</v>
      </c>
      <c r="C67" s="10">
        <v>0</v>
      </c>
      <c r="D67" s="10">
        <f t="shared" si="1"/>
        <v>0</v>
      </c>
      <c r="E67" s="11"/>
      <c r="F67" s="12">
        <v>0</v>
      </c>
      <c r="G67" s="10">
        <v>0</v>
      </c>
      <c r="H67" s="12">
        <f t="shared" si="3"/>
        <v>0</v>
      </c>
    </row>
    <row r="68" spans="1:8" ht="15" x14ac:dyDescent="0.25">
      <c r="A68" s="18"/>
      <c r="B68" s="9" t="s">
        <v>68</v>
      </c>
      <c r="C68" s="17">
        <v>0</v>
      </c>
      <c r="D68" s="10">
        <f t="shared" si="1"/>
        <v>0</v>
      </c>
      <c r="E68" s="11"/>
      <c r="F68" s="12">
        <v>0</v>
      </c>
      <c r="G68" s="17">
        <v>0</v>
      </c>
      <c r="H68" s="12">
        <f t="shared" si="3"/>
        <v>0</v>
      </c>
    </row>
    <row r="69" spans="1:8" ht="15" x14ac:dyDescent="0.25">
      <c r="A69" s="18"/>
      <c r="B69" s="9" t="s">
        <v>69</v>
      </c>
      <c r="C69" s="20">
        <v>0</v>
      </c>
      <c r="D69" s="10">
        <f t="shared" si="1"/>
        <v>0</v>
      </c>
      <c r="E69" s="11"/>
      <c r="F69" s="21">
        <v>0</v>
      </c>
      <c r="G69" s="20">
        <v>0</v>
      </c>
      <c r="H69" s="21">
        <f t="shared" si="3"/>
        <v>0</v>
      </c>
    </row>
    <row r="70" spans="1:8" ht="15" x14ac:dyDescent="0.25">
      <c r="A70" s="22"/>
      <c r="B70" s="23" t="s">
        <v>70</v>
      </c>
      <c r="C70" s="24">
        <f>SUM(C7+C17+C23+C26+C33+C37+C52+C58+C66+C42)</f>
        <v>565785991</v>
      </c>
      <c r="D70" s="24">
        <f>SUM(D7+D17+D23+D26+D33+D37+D52+D58+D66+D42)</f>
        <v>58255715</v>
      </c>
      <c r="E70" s="24">
        <f t="shared" si="4"/>
        <v>624041706</v>
      </c>
      <c r="F70" s="24">
        <f>SUM(F7+F17+F23+F26+F33+F37+F52+F58+F66+F42)</f>
        <v>328363034.27000004</v>
      </c>
      <c r="G70" s="24">
        <f>SUM(G7+G17+G23+G26+G33+G37+G52+G58+G66+G42)</f>
        <v>328363034.27000004</v>
      </c>
      <c r="H70" s="37">
        <f>IF(C70&gt;G70,0,(G70-C70))</f>
        <v>0</v>
      </c>
    </row>
    <row r="71" spans="1:8" ht="15" x14ac:dyDescent="0.25">
      <c r="A71" s="18"/>
      <c r="B71" s="18"/>
      <c r="C71" s="25"/>
      <c r="D71" s="25"/>
      <c r="E71" s="25"/>
      <c r="F71" s="25"/>
      <c r="G71" s="26" t="s">
        <v>71</v>
      </c>
      <c r="H71" s="37"/>
    </row>
    <row r="72" spans="1:8" ht="15" x14ac:dyDescent="0.25">
      <c r="A72" s="27"/>
      <c r="B72" s="18"/>
      <c r="C72" s="28"/>
      <c r="D72" s="28"/>
      <c r="E72" s="28"/>
      <c r="F72" s="28"/>
      <c r="G72" s="28"/>
      <c r="H72" s="29"/>
    </row>
    <row r="73" spans="1:8" ht="18.75" x14ac:dyDescent="0.3">
      <c r="A73" s="30" t="s">
        <v>72</v>
      </c>
    </row>
    <row r="74" spans="1:8" x14ac:dyDescent="0.25">
      <c r="A74" s="31"/>
    </row>
    <row r="75" spans="1:8" x14ac:dyDescent="0.25">
      <c r="A75" s="31"/>
    </row>
    <row r="76" spans="1:8" ht="15.75" customHeight="1" x14ac:dyDescent="0.25">
      <c r="B76" s="32" t="s">
        <v>73</v>
      </c>
      <c r="D76" s="38" t="s">
        <v>74</v>
      </c>
      <c r="E76" s="38"/>
      <c r="F76" s="38"/>
      <c r="G76" s="38"/>
    </row>
    <row r="77" spans="1:8" ht="15.75" customHeight="1" x14ac:dyDescent="0.25">
      <c r="B77" s="33" t="s">
        <v>75</v>
      </c>
      <c r="C77" s="34"/>
      <c r="D77" s="39" t="s">
        <v>76</v>
      </c>
      <c r="E77" s="39"/>
      <c r="F77" s="39"/>
      <c r="G77" s="39"/>
      <c r="H77" s="3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G57 G69 C8:D16 G18:G22 D18:D22 G24:G25 D24:D25 G15:G16 D27:D32 C69:D69 D34:D36 G35:G36 D38:D41 G43:G51 D43:D51 G41 G67 G59 D53:D57 G61 C67:D67 D59:D65 D68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Lourdes Gonzalez Gonzalez</cp:lastModifiedBy>
  <cp:revision>6</cp:revision>
  <cp:lastPrinted>2020-12-02T19:52:12Z</cp:lastPrinted>
  <dcterms:created xsi:type="dcterms:W3CDTF">2020-06-29T16:40:33Z</dcterms:created>
  <dcterms:modified xsi:type="dcterms:W3CDTF">2021-08-06T18:42:18Z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